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20730" windowHeight="9225" activeTab="0"/>
  </bookViews>
  <sheets>
    <sheet name="Лист1" sheetId="1" r:id="rId1"/>
  </sheets>
  <definedNames>
    <definedName name="_xlnm.Print_Area" localSheetId="0">'Лист1'!$A$117:$AA$151</definedName>
  </definedNames>
  <calcPr fullCalcOnLoad="1"/>
</workbook>
</file>

<file path=xl/sharedStrings.xml><?xml version="1.0" encoding="utf-8"?>
<sst xmlns="http://schemas.openxmlformats.org/spreadsheetml/2006/main" count="171" uniqueCount="67">
  <si>
    <t>Код бюджету</t>
  </si>
  <si>
    <t xml:space="preserve">Назва місцевого бюджету адміністративно-територіальної одиниці  </t>
  </si>
  <si>
    <t>Субвенція загального фонду на:</t>
  </si>
  <si>
    <t>інші субвенції</t>
  </si>
  <si>
    <t>Всього</t>
  </si>
  <si>
    <t>Головне управління національної поліції в Запорізькій області</t>
  </si>
  <si>
    <t>Головне управління ДСУ з надзвичайних ситуацій</t>
  </si>
  <si>
    <t>(тис. грн.)/грн.</t>
  </si>
  <si>
    <t>Дотації з __________________бюджету</t>
  </si>
  <si>
    <t>Субвенція спеціального фонду на:</t>
  </si>
  <si>
    <t>…</t>
  </si>
  <si>
    <t>ВСЬОГО</t>
  </si>
  <si>
    <t>Якимівський  районний бюджет</t>
  </si>
  <si>
    <t>отг Якимівська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</si>
  <si>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</si>
  <si>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 Заступник селищного голови з фінансової частини бюджету</t>
  </si>
  <si>
    <t>І.М.Бойко</t>
  </si>
  <si>
    <t>Міжбюджетні трансферти  з бюджету  об`єднаної  територіальної громади Кирилівської селищної ради місцевим/державному бюджетам  на 2018 рік</t>
  </si>
  <si>
    <t>Субвенції з бюджету  обьєднаної  територіальної громади Кирилівської селищної ради</t>
  </si>
  <si>
    <t>Додаток № 5
до рішення  №    2 від 21.12.2017
"Про бюджет   об`єднаної  територіальної громади Кирилівської селищної ради на 2018 рік"</t>
  </si>
  <si>
    <t>Головне управління Держаної прикордонної служби</t>
  </si>
  <si>
    <t>УДК у Якимівському районі</t>
  </si>
  <si>
    <t>Додаток № 5
до рішення   від   15.02.2018 №  9 " Про внесення змін та доповнень до рішення сесії від 21.12.2017р №2      "Про бюджет  об`єднаної  територіальної громади Кирилівської селищної ради  на 2018 рік"</t>
  </si>
  <si>
    <t>Додаток № 5
до рішення   від   17.04.2018 №  8 " Про внесення змін та доповнень до рішення сесії від 21.12.2017р №2      "Про бюджет  об`єднаної  територіальної громади Кирилівської селищної ради  на 2018 рік"</t>
  </si>
  <si>
    <t>Обласний бюджет</t>
  </si>
  <si>
    <t>Якимівський районний військовий  комісаріат</t>
  </si>
  <si>
    <t>Додаток № 5
до рішення   від   17.07.2018 №  9 " Про внесення змін та доповнень до рішення сесії від 21.12.2017р №2      "Про бюджет  об`єднаної  територіальної громади Кирилівської селищної ради  на 2018 рік"</t>
  </si>
  <si>
    <t>КУ ІРЦ Мелітопольської міської ради</t>
  </si>
  <si>
    <t>Додаток № 5
до рішення   від   11.10.2018 №  7 " Про внесення змін та доповнень до рішення сесії від 21.12.2017р №2      "Про бюджет  об`єднаної  територіальної громади Кирилівської селищної ради  на 2018 рік"</t>
  </si>
  <si>
    <t>Код</t>
  </si>
  <si>
    <t>Назва бюджету - одержувача/надавача міжбюджетного трансферту</t>
  </si>
  <si>
    <t>Субвенції</t>
  </si>
  <si>
    <t>загального фонду на :</t>
  </si>
  <si>
    <t>спеціального  фонду на :</t>
  </si>
  <si>
    <t>усього</t>
  </si>
  <si>
    <t>трансферти іншим  бюджетам</t>
  </si>
  <si>
    <t>Усього</t>
  </si>
  <si>
    <r>
      <t>здійснення переданих видатків у сфері охорони здоров’я за рахунок коштів медичної субвенції</t>
    </r>
    <r>
      <rPr>
        <vertAlign val="superscript"/>
        <sz val="9"/>
        <rFont val="Times New Roman"/>
        <family val="1"/>
      </rPr>
      <t>2</t>
    </r>
  </si>
  <si>
    <t>бюджет Гадяцький р-н</t>
  </si>
  <si>
    <t>бюджет м. Гадяч</t>
  </si>
  <si>
    <t>бюджет ОТГ  Петрівка-Роменська</t>
  </si>
  <si>
    <t>Утримання Гадяцькго ІРЦ</t>
  </si>
  <si>
    <r>
      <rPr>
        <sz val="10"/>
        <rFont val="Times New Roman"/>
        <family val="1"/>
      </rPr>
      <t xml:space="preserve">Утриманнметодичного кабінету відділу освіти ,молоді та </t>
    </r>
    <r>
      <rPr>
        <sz val="14"/>
        <rFont val="Times New Roman"/>
        <family val="1"/>
      </rPr>
      <t>спорту</t>
    </r>
  </si>
  <si>
    <t>Утримання трудового архіву</t>
  </si>
  <si>
    <t>утримання Гадяцького будинку дитячо-юнацької творчості</t>
  </si>
  <si>
    <t>Утримання Гадяцької ЦРЛ</t>
  </si>
  <si>
    <t>утримання Гадяцької дитячої музичної школи</t>
  </si>
  <si>
    <t>утримання центру реабілітації дітей-інвалідів</t>
  </si>
  <si>
    <t>Утримання  Гадяцького ЦПМСД</t>
  </si>
  <si>
    <t>Утримання Петрівсько-роменської пожежної охорони</t>
  </si>
  <si>
    <t xml:space="preserve">                        На утримання об"єктів спільного користування чи ліквідацію негативних наслідків діяльності об"єктів спільного користування</t>
  </si>
  <si>
    <t xml:space="preserve">загального фонду на :                                                                                               </t>
  </si>
  <si>
    <t>Утримання КНП Гадяцький ЦПМСД</t>
  </si>
  <si>
    <t xml:space="preserve">спеціального на </t>
  </si>
  <si>
    <t>Інші субвенції</t>
  </si>
  <si>
    <t>компенсації фізичним особам які надають соціальні послуги  відповідно до законодавства</t>
  </si>
  <si>
    <t>оплпта громадських робіт</t>
  </si>
  <si>
    <t>на співфінансування  проектів  розвитку територіальних громад "будівництво будівлі"центру громадської безпеки"</t>
  </si>
  <si>
    <t>Секретар сільської ради</t>
  </si>
  <si>
    <t>Н.В. Ілляшенко</t>
  </si>
  <si>
    <t>трансферти  іншим місцевих бюджетів</t>
  </si>
  <si>
    <t>Всього загального фонду</t>
  </si>
  <si>
    <t xml:space="preserve">Всього загального фонду </t>
  </si>
  <si>
    <t>Міжбюджетні трансферти   об`єднаної сільської  територіальної громади   на 2020 рік</t>
  </si>
  <si>
    <t>Додаток 4</t>
  </si>
  <si>
    <t>до рішення 35 сесії7скликання Сергіївської сільської ради від 19.12.2019р.</t>
  </si>
  <si>
    <t>"Про бюджет об"єднаної сільської територіальної громади на 2020р."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</si>
</sst>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71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6"/>
      <name val="Times New Roman Cyr"/>
      <family val="0"/>
    </font>
    <font>
      <b/>
      <sz val="10"/>
      <name val="Times New Roman Cyr"/>
      <family val="1"/>
    </font>
    <font>
      <b/>
      <sz val="18"/>
      <name val="Times New Roman Cyr"/>
      <family val="1"/>
    </font>
    <font>
      <b/>
      <sz val="12"/>
      <name val="Times New Roman CYR"/>
      <family val="0"/>
    </font>
    <font>
      <b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8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name val="Times New Roman CYR"/>
      <family val="0"/>
    </font>
    <font>
      <b/>
      <sz val="10"/>
      <name val="Times New Roman CYR"/>
      <family val="0"/>
    </font>
    <font>
      <b/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4"/>
      <color indexed="8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4"/>
      <color theme="1"/>
      <name val="Calibri"/>
      <family val="2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2" fillId="0" borderId="0" xfId="52" applyFont="1" applyBorder="1">
      <alignment/>
      <protection/>
    </xf>
    <xf numFmtId="0" fontId="3" fillId="0" borderId="0" xfId="52" applyFont="1" applyBorder="1">
      <alignment/>
      <protection/>
    </xf>
    <xf numFmtId="0" fontId="0" fillId="0" borderId="0" xfId="0" applyBorder="1" applyAlignment="1">
      <alignment/>
    </xf>
    <xf numFmtId="0" fontId="4" fillId="0" borderId="0" xfId="52" applyNumberFormat="1" applyFont="1" applyFill="1" applyBorder="1" applyAlignment="1" applyProtection="1">
      <alignment vertical="center" wrapText="1"/>
      <protection/>
    </xf>
    <xf numFmtId="0" fontId="11" fillId="0" borderId="10" xfId="0" applyFont="1" applyBorder="1" applyAlignment="1">
      <alignment/>
    </xf>
    <xf numFmtId="0" fontId="2" fillId="0" borderId="0" xfId="52" applyFont="1">
      <alignment/>
      <protection/>
    </xf>
    <xf numFmtId="0" fontId="2" fillId="33" borderId="0" xfId="52" applyFont="1" applyFill="1">
      <alignment/>
      <protection/>
    </xf>
    <xf numFmtId="0" fontId="11" fillId="0" borderId="11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wrapText="1"/>
    </xf>
    <xf numFmtId="0" fontId="12" fillId="0" borderId="0" xfId="52" applyFont="1">
      <alignment/>
      <protection/>
    </xf>
    <xf numFmtId="0" fontId="10" fillId="0" borderId="0" xfId="52" applyNumberFormat="1" applyFont="1" applyFill="1" applyAlignment="1" applyProtection="1">
      <alignment/>
      <protection/>
    </xf>
    <xf numFmtId="0" fontId="10" fillId="33" borderId="0" xfId="52" applyFont="1" applyFill="1">
      <alignment/>
      <protection/>
    </xf>
    <xf numFmtId="0" fontId="10" fillId="0" borderId="0" xfId="52" applyFont="1">
      <alignment/>
      <protection/>
    </xf>
    <xf numFmtId="0" fontId="63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13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14" fillId="0" borderId="12" xfId="0" applyNumberFormat="1" applyFont="1" applyFill="1" applyBorder="1" applyAlignment="1" applyProtection="1">
      <alignment horizontal="right" vertical="center"/>
      <protection/>
    </xf>
    <xf numFmtId="0" fontId="10" fillId="0" borderId="10" xfId="0" applyFont="1" applyBorder="1" applyAlignment="1">
      <alignment wrapText="1"/>
    </xf>
    <xf numFmtId="49" fontId="12" fillId="33" borderId="10" xfId="0" applyNumberFormat="1" applyFont="1" applyFill="1" applyBorder="1" applyAlignment="1">
      <alignment wrapText="1"/>
    </xf>
    <xf numFmtId="49" fontId="12" fillId="33" borderId="10" xfId="0" applyNumberFormat="1" applyFont="1" applyFill="1" applyBorder="1" applyAlignment="1">
      <alignment horizontal="right" wrapText="1"/>
    </xf>
    <xf numFmtId="0" fontId="15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2" fontId="12" fillId="33" borderId="10" xfId="0" applyNumberFormat="1" applyFont="1" applyFill="1" applyBorder="1" applyAlignment="1" applyProtection="1">
      <alignment horizontal="right" wrapText="1"/>
      <protection hidden="1" locked="0"/>
    </xf>
    <xf numFmtId="0" fontId="12" fillId="0" borderId="0" xfId="52" applyFont="1" applyAlignment="1">
      <alignment horizontal="right"/>
      <protection/>
    </xf>
    <xf numFmtId="0" fontId="9" fillId="33" borderId="10" xfId="0" applyFont="1" applyFill="1" applyBorder="1" applyAlignment="1">
      <alignment vertical="center" wrapText="1"/>
    </xf>
    <xf numFmtId="2" fontId="12" fillId="33" borderId="11" xfId="0" applyNumberFormat="1" applyFont="1" applyFill="1" applyBorder="1" applyAlignment="1">
      <alignment wrapText="1"/>
    </xf>
    <xf numFmtId="2" fontId="11" fillId="0" borderId="10" xfId="0" applyNumberFormat="1" applyFont="1" applyBorder="1" applyAlignment="1">
      <alignment/>
    </xf>
    <xf numFmtId="2" fontId="11" fillId="0" borderId="11" xfId="0" applyNumberFormat="1" applyFont="1" applyBorder="1" applyAlignment="1">
      <alignment/>
    </xf>
    <xf numFmtId="0" fontId="64" fillId="0" borderId="13" xfId="0" applyFont="1" applyBorder="1" applyAlignment="1">
      <alignment horizontal="justify" wrapText="1"/>
    </xf>
    <xf numFmtId="0" fontId="16" fillId="0" borderId="10" xfId="52" applyFont="1" applyBorder="1" applyAlignment="1">
      <alignment wrapText="1"/>
      <protection/>
    </xf>
    <xf numFmtId="0" fontId="65" fillId="0" borderId="0" xfId="0" applyFont="1" applyAlignment="1">
      <alignment/>
    </xf>
    <xf numFmtId="0" fontId="64" fillId="0" borderId="0" xfId="0" applyFont="1" applyBorder="1" applyAlignment="1">
      <alignment horizontal="justify" wrapText="1"/>
    </xf>
    <xf numFmtId="0" fontId="17" fillId="0" borderId="10" xfId="0" applyFont="1" applyBorder="1" applyAlignment="1">
      <alignment/>
    </xf>
    <xf numFmtId="49" fontId="9" fillId="33" borderId="10" xfId="0" applyNumberFormat="1" applyFont="1" applyFill="1" applyBorder="1" applyAlignment="1">
      <alignment wrapText="1"/>
    </xf>
    <xf numFmtId="2" fontId="17" fillId="0" borderId="10" xfId="0" applyNumberFormat="1" applyFont="1" applyBorder="1" applyAlignment="1">
      <alignment/>
    </xf>
    <xf numFmtId="2" fontId="17" fillId="0" borderId="11" xfId="0" applyNumberFormat="1" applyFont="1" applyBorder="1" applyAlignment="1">
      <alignment/>
    </xf>
    <xf numFmtId="49" fontId="9" fillId="33" borderId="10" xfId="0" applyNumberFormat="1" applyFont="1" applyFill="1" applyBorder="1" applyAlignment="1">
      <alignment horizontal="right" wrapText="1"/>
    </xf>
    <xf numFmtId="2" fontId="9" fillId="33" borderId="11" xfId="0" applyNumberFormat="1" applyFont="1" applyFill="1" applyBorder="1" applyAlignment="1">
      <alignment wrapText="1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/>
    </xf>
    <xf numFmtId="0" fontId="17" fillId="0" borderId="11" xfId="0" applyFont="1" applyBorder="1" applyAlignment="1">
      <alignment/>
    </xf>
    <xf numFmtId="0" fontId="9" fillId="0" borderId="10" xfId="0" applyFont="1" applyBorder="1" applyAlignment="1">
      <alignment vertical="center" wrapText="1"/>
    </xf>
    <xf numFmtId="2" fontId="9" fillId="33" borderId="10" xfId="0" applyNumberFormat="1" applyFont="1" applyFill="1" applyBorder="1" applyAlignment="1" applyProtection="1">
      <alignment horizontal="right" wrapText="1"/>
      <protection hidden="1" locked="0"/>
    </xf>
    <xf numFmtId="0" fontId="18" fillId="0" borderId="14" xfId="0" applyFont="1" applyBorder="1" applyAlignment="1">
      <alignment horizontal="right" vertical="center" wrapText="1"/>
    </xf>
    <xf numFmtId="0" fontId="18" fillId="0" borderId="14" xfId="0" applyFont="1" applyBorder="1" applyAlignment="1">
      <alignment horizontal="left" vertical="center" wrapText="1"/>
    </xf>
    <xf numFmtId="180" fontId="9" fillId="33" borderId="15" xfId="0" applyNumberFormat="1" applyFont="1" applyFill="1" applyBorder="1" applyAlignment="1">
      <alignment horizontal="right" vertical="center" wrapText="1"/>
    </xf>
    <xf numFmtId="180" fontId="4" fillId="0" borderId="10" xfId="52" applyNumberFormat="1" applyFont="1" applyBorder="1" applyAlignment="1">
      <alignment wrapText="1"/>
      <protection/>
    </xf>
    <xf numFmtId="0" fontId="19" fillId="0" borderId="1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1" fontId="66" fillId="0" borderId="10" xfId="0" applyNumberFormat="1" applyFont="1" applyBorder="1" applyAlignment="1">
      <alignment horizontal="center" vertical="center" wrapText="1"/>
    </xf>
    <xf numFmtId="1" fontId="17" fillId="0" borderId="10" xfId="52" applyNumberFormat="1" applyFont="1" applyBorder="1" applyAlignment="1">
      <alignment horizontal="center" vertical="center" wrapText="1"/>
      <protection/>
    </xf>
    <xf numFmtId="1" fontId="17" fillId="0" borderId="10" xfId="0" applyNumberFormat="1" applyFont="1" applyBorder="1" applyAlignment="1">
      <alignment horizontal="center" vertical="center" wrapText="1"/>
    </xf>
    <xf numFmtId="1" fontId="17" fillId="33" borderId="15" xfId="0" applyNumberFormat="1" applyFont="1" applyFill="1" applyBorder="1" applyAlignment="1">
      <alignment horizontal="center" vertical="center" wrapText="1"/>
    </xf>
    <xf numFmtId="1" fontId="67" fillId="0" borderId="10" xfId="0" applyNumberFormat="1" applyFont="1" applyBorder="1" applyAlignment="1">
      <alignment horizontal="center" vertical="center"/>
    </xf>
    <xf numFmtId="1" fontId="9" fillId="33" borderId="15" xfId="0" applyNumberFormat="1" applyFont="1" applyFill="1" applyBorder="1" applyAlignment="1">
      <alignment horizontal="center" vertical="center" wrapText="1"/>
    </xf>
    <xf numFmtId="1" fontId="68" fillId="0" borderId="10" xfId="0" applyNumberFormat="1" applyFont="1" applyBorder="1" applyAlignment="1">
      <alignment horizontal="center" vertical="center"/>
    </xf>
    <xf numFmtId="1" fontId="17" fillId="0" borderId="10" xfId="0" applyNumberFormat="1" applyFont="1" applyBorder="1" applyAlignment="1">
      <alignment horizontal="center" vertical="center"/>
    </xf>
    <xf numFmtId="1" fontId="17" fillId="0" borderId="11" xfId="0" applyNumberFormat="1" applyFont="1" applyBorder="1" applyAlignment="1">
      <alignment horizontal="center" vertical="center"/>
    </xf>
    <xf numFmtId="1" fontId="9" fillId="33" borderId="10" xfId="0" applyNumberFormat="1" applyFont="1" applyFill="1" applyBorder="1" applyAlignment="1">
      <alignment horizontal="center" vertical="center" wrapText="1"/>
    </xf>
    <xf numFmtId="1" fontId="9" fillId="33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1" fontId="69" fillId="0" borderId="10" xfId="0" applyNumberFormat="1" applyFont="1" applyBorder="1" applyAlignment="1">
      <alignment horizontal="center" vertical="center" wrapText="1"/>
    </xf>
    <xf numFmtId="1" fontId="2" fillId="0" borderId="10" xfId="52" applyNumberFormat="1" applyFont="1" applyBorder="1" applyAlignment="1">
      <alignment horizontal="center" vertical="center" wrapText="1"/>
      <protection/>
    </xf>
    <xf numFmtId="1" fontId="2" fillId="0" borderId="10" xfId="0" applyNumberFormat="1" applyFont="1" applyBorder="1" applyAlignment="1">
      <alignment horizontal="center" vertical="center"/>
    </xf>
    <xf numFmtId="1" fontId="17" fillId="0" borderId="15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1" fontId="2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1" fontId="69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 wrapText="1"/>
    </xf>
    <xf numFmtId="1" fontId="2" fillId="33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0" fillId="0" borderId="14" xfId="0" applyFont="1" applyBorder="1" applyAlignment="1">
      <alignment wrapText="1"/>
    </xf>
    <xf numFmtId="3" fontId="21" fillId="0" borderId="14" xfId="0" applyNumberFormat="1" applyFont="1" applyFill="1" applyBorder="1" applyAlignment="1">
      <alignment horizontal="center" vertical="top" wrapText="1"/>
    </xf>
    <xf numFmtId="0" fontId="70" fillId="0" borderId="0" xfId="0" applyFont="1" applyAlignment="1">
      <alignment/>
    </xf>
    <xf numFmtId="0" fontId="2" fillId="0" borderId="11" xfId="0" applyFont="1" applyBorder="1" applyAlignment="1">
      <alignment wrapText="1"/>
    </xf>
    <xf numFmtId="1" fontId="9" fillId="33" borderId="14" xfId="0" applyNumberFormat="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/>
    </xf>
    <xf numFmtId="0" fontId="66" fillId="0" borderId="18" xfId="0" applyFont="1" applyBorder="1" applyAlignment="1">
      <alignment horizontal="center" vertical="center"/>
    </xf>
    <xf numFmtId="0" fontId="66" fillId="0" borderId="19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14" fillId="0" borderId="0" xfId="0" applyNumberFormat="1" applyFont="1" applyFill="1" applyBorder="1" applyAlignment="1" applyProtection="1">
      <alignment horizontal="right" vertical="center"/>
      <protection/>
    </xf>
    <xf numFmtId="0" fontId="66" fillId="0" borderId="0" xfId="0" applyFont="1" applyBorder="1" applyAlignment="1">
      <alignment horizontal="center" vertical="center"/>
    </xf>
    <xf numFmtId="0" fontId="20" fillId="0" borderId="14" xfId="0" applyFont="1" applyBorder="1" applyAlignment="1">
      <alignment wrapText="1"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left" vertical="center" wrapText="1"/>
    </xf>
    <xf numFmtId="0" fontId="9" fillId="33" borderId="17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4" fillId="0" borderId="0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52" applyFont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14" fillId="0" borderId="19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17" fillId="0" borderId="19" xfId="0" applyFont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0" fontId="17" fillId="0" borderId="15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9"/>
  <sheetViews>
    <sheetView tabSelected="1" workbookViewId="0" topLeftCell="A117">
      <selection activeCell="A124" sqref="A124:P124"/>
    </sheetView>
  </sheetViews>
  <sheetFormatPr defaultColWidth="9.140625" defaultRowHeight="12.75"/>
  <cols>
    <col min="1" max="1" width="17.8515625" style="0" customWidth="1"/>
    <col min="2" max="2" width="49.8515625" style="0" customWidth="1"/>
    <col min="3" max="3" width="15.7109375" style="0" customWidth="1"/>
    <col min="4" max="4" width="15.140625" style="0" customWidth="1"/>
    <col min="5" max="7" width="20.7109375" style="0" customWidth="1"/>
    <col min="8" max="8" width="15.140625" style="0" customWidth="1"/>
    <col min="9" max="9" width="12.57421875" style="0" customWidth="1"/>
    <col min="10" max="10" width="14.8515625" style="0" customWidth="1"/>
    <col min="11" max="11" width="9.57421875" style="0" bestFit="1" customWidth="1"/>
    <col min="14" max="14" width="13.8515625" style="0" customWidth="1"/>
    <col min="21" max="21" width="15.7109375" style="0" customWidth="1"/>
    <col min="23" max="23" width="16.7109375" style="0" customWidth="1"/>
    <col min="25" max="25" width="16.28125" style="0" customWidth="1"/>
    <col min="26" max="26" width="9.421875" style="0" customWidth="1"/>
    <col min="27" max="27" width="11.8515625" style="0" bestFit="1" customWidth="1"/>
  </cols>
  <sheetData>
    <row r="1" spans="1:8" ht="63" customHeight="1" hidden="1">
      <c r="A1" s="1"/>
      <c r="B1" s="2"/>
      <c r="C1" s="3"/>
      <c r="D1" s="4"/>
      <c r="E1" s="119" t="s">
        <v>19</v>
      </c>
      <c r="F1" s="119"/>
      <c r="G1" s="119"/>
      <c r="H1" s="119"/>
    </row>
    <row r="2" spans="1:8" ht="12.75" hidden="1">
      <c r="A2" s="6"/>
      <c r="B2" s="6"/>
      <c r="C2" s="7"/>
      <c r="D2" s="6"/>
      <c r="E2" s="6"/>
      <c r="F2" s="6"/>
      <c r="G2" s="6"/>
      <c r="H2" s="6"/>
    </row>
    <row r="3" spans="1:8" ht="12.75" hidden="1">
      <c r="A3" s="6"/>
      <c r="B3" s="6"/>
      <c r="C3" s="7"/>
      <c r="D3" s="6"/>
      <c r="E3" s="6"/>
      <c r="F3" s="6"/>
      <c r="G3" s="6"/>
      <c r="H3" s="6"/>
    </row>
    <row r="4" ht="12.75" hidden="1"/>
    <row r="5" ht="12.75" hidden="1"/>
    <row r="6" ht="12.75" hidden="1"/>
    <row r="7" spans="1:10" ht="46.5" customHeight="1" hidden="1">
      <c r="A7" s="106" t="s">
        <v>17</v>
      </c>
      <c r="B7" s="106"/>
      <c r="C7" s="106"/>
      <c r="D7" s="106"/>
      <c r="E7" s="106"/>
      <c r="F7" s="106"/>
      <c r="G7" s="106"/>
      <c r="H7" s="106"/>
      <c r="I7" s="106"/>
      <c r="J7" s="106"/>
    </row>
    <row r="8" spans="1:10" ht="22.5" hidden="1">
      <c r="A8" s="16"/>
      <c r="B8" s="17"/>
      <c r="C8" s="17"/>
      <c r="D8" s="17"/>
      <c r="E8" s="18"/>
      <c r="F8" s="18"/>
      <c r="G8" s="18"/>
      <c r="H8" s="19"/>
      <c r="I8" s="20"/>
      <c r="J8" s="21" t="s">
        <v>7</v>
      </c>
    </row>
    <row r="9" spans="1:10" ht="33.75" customHeight="1" hidden="1">
      <c r="A9" s="107" t="s">
        <v>0</v>
      </c>
      <c r="B9" s="107" t="s">
        <v>1</v>
      </c>
      <c r="C9" s="110" t="s">
        <v>8</v>
      </c>
      <c r="D9" s="111"/>
      <c r="E9" s="114" t="s">
        <v>18</v>
      </c>
      <c r="F9" s="114"/>
      <c r="G9" s="114"/>
      <c r="H9" s="114"/>
      <c r="I9" s="114"/>
      <c r="J9" s="114"/>
    </row>
    <row r="10" spans="1:10" ht="15.75" customHeight="1" hidden="1" thickBot="1">
      <c r="A10" s="108"/>
      <c r="B10" s="108"/>
      <c r="C10" s="112"/>
      <c r="D10" s="113"/>
      <c r="E10" s="115" t="s">
        <v>2</v>
      </c>
      <c r="F10" s="116"/>
      <c r="G10" s="116"/>
      <c r="H10" s="116"/>
      <c r="I10" s="29" t="s">
        <v>9</v>
      </c>
      <c r="J10" s="117" t="s">
        <v>11</v>
      </c>
    </row>
    <row r="11" spans="1:10" ht="78.75" hidden="1" thickBot="1">
      <c r="A11" s="109"/>
      <c r="B11" s="109"/>
      <c r="C11" s="22" t="s">
        <v>10</v>
      </c>
      <c r="D11" s="22" t="s">
        <v>10</v>
      </c>
      <c r="E11" s="33" t="s">
        <v>14</v>
      </c>
      <c r="F11" s="36"/>
      <c r="G11" s="36"/>
      <c r="H11" s="34" t="s">
        <v>3</v>
      </c>
      <c r="I11" s="22" t="s">
        <v>10</v>
      </c>
      <c r="J11" s="118"/>
    </row>
    <row r="12" spans="1:10" ht="39.75" customHeight="1" hidden="1">
      <c r="A12" s="5">
        <v>8320200000</v>
      </c>
      <c r="B12" s="5" t="s">
        <v>12</v>
      </c>
      <c r="C12" s="23"/>
      <c r="D12" s="23"/>
      <c r="E12" s="31">
        <v>913</v>
      </c>
      <c r="F12" s="32"/>
      <c r="G12" s="32"/>
      <c r="H12" s="32"/>
      <c r="I12" s="24"/>
      <c r="J12" s="30">
        <f>E12+H12</f>
        <v>913</v>
      </c>
    </row>
    <row r="13" spans="1:10" ht="39.75" customHeight="1" hidden="1">
      <c r="A13" s="5">
        <v>8533000000</v>
      </c>
      <c r="B13" s="5" t="s">
        <v>13</v>
      </c>
      <c r="C13" s="23"/>
      <c r="D13" s="23"/>
      <c r="E13" s="31">
        <v>4137</v>
      </c>
      <c r="F13" s="32"/>
      <c r="G13" s="32"/>
      <c r="H13" s="32"/>
      <c r="I13" s="24"/>
      <c r="J13" s="30">
        <v>4137</v>
      </c>
    </row>
    <row r="14" spans="1:10" ht="40.5" customHeight="1" hidden="1">
      <c r="A14" s="5"/>
      <c r="B14" s="10" t="s">
        <v>5</v>
      </c>
      <c r="C14" s="23"/>
      <c r="D14" s="23"/>
      <c r="E14" s="9"/>
      <c r="F14" s="8"/>
      <c r="G14" s="8"/>
      <c r="H14" s="8"/>
      <c r="I14" s="24"/>
      <c r="J14" s="30">
        <f>E14+H14</f>
        <v>0</v>
      </c>
    </row>
    <row r="15" spans="1:10" ht="33" customHeight="1" hidden="1">
      <c r="A15" s="5"/>
      <c r="B15" s="10" t="s">
        <v>6</v>
      </c>
      <c r="C15" s="23"/>
      <c r="D15" s="23"/>
      <c r="E15" s="9"/>
      <c r="F15" s="8"/>
      <c r="G15" s="8"/>
      <c r="H15" s="8">
        <v>0</v>
      </c>
      <c r="I15" s="24"/>
      <c r="J15" s="30">
        <f>E15+H15</f>
        <v>0</v>
      </c>
    </row>
    <row r="16" spans="1:10" ht="18.75" hidden="1">
      <c r="A16" s="25"/>
      <c r="B16" s="26" t="s">
        <v>4</v>
      </c>
      <c r="C16" s="23"/>
      <c r="D16" s="23"/>
      <c r="E16" s="27">
        <f>SUM(E12:E15)</f>
        <v>5050</v>
      </c>
      <c r="F16" s="27"/>
      <c r="G16" s="27"/>
      <c r="H16" s="27">
        <f>SUM(H12:H15)</f>
        <v>0</v>
      </c>
      <c r="I16" s="24"/>
      <c r="J16" s="30">
        <f>E16+H16</f>
        <v>5050</v>
      </c>
    </row>
    <row r="17" ht="12.75" hidden="1"/>
    <row r="18" ht="12.75" hidden="1"/>
    <row r="19" spans="1:8" s="15" customFormat="1" ht="18.75" hidden="1">
      <c r="A19" s="11" t="s">
        <v>15</v>
      </c>
      <c r="B19" s="12"/>
      <c r="C19" s="13"/>
      <c r="D19" s="14"/>
      <c r="E19" s="28"/>
      <c r="F19" s="28"/>
      <c r="G19" s="28"/>
      <c r="H19" s="14"/>
    </row>
    <row r="20" ht="18.75" hidden="1">
      <c r="H20" s="35" t="s">
        <v>16</v>
      </c>
    </row>
    <row r="21" ht="12.75" hidden="1"/>
    <row r="22" spans="1:10" ht="68.25" customHeight="1" hidden="1">
      <c r="A22" s="1"/>
      <c r="B22" s="2"/>
      <c r="C22" s="3"/>
      <c r="D22" s="4"/>
      <c r="E22" s="105" t="s">
        <v>22</v>
      </c>
      <c r="F22" s="105"/>
      <c r="G22" s="105"/>
      <c r="H22" s="105"/>
      <c r="I22" s="105"/>
      <c r="J22" s="105"/>
    </row>
    <row r="23" spans="1:8" ht="12.75" hidden="1">
      <c r="A23" s="6"/>
      <c r="B23" s="6"/>
      <c r="C23" s="7"/>
      <c r="D23" s="6"/>
      <c r="E23" s="6"/>
      <c r="F23" s="6"/>
      <c r="G23" s="6"/>
      <c r="H23" s="6"/>
    </row>
    <row r="24" spans="1:8" ht="12.75" hidden="1">
      <c r="A24" s="6"/>
      <c r="B24" s="6"/>
      <c r="C24" s="7"/>
      <c r="D24" s="6"/>
      <c r="E24" s="6"/>
      <c r="F24" s="6"/>
      <c r="G24" s="6"/>
      <c r="H24" s="6"/>
    </row>
    <row r="25" ht="12.75" hidden="1"/>
    <row r="26" ht="12.75" hidden="1"/>
    <row r="27" ht="12.75" hidden="1"/>
    <row r="28" spans="1:10" ht="41.25" customHeight="1" hidden="1">
      <c r="A28" s="106" t="s">
        <v>17</v>
      </c>
      <c r="B28" s="106"/>
      <c r="C28" s="106"/>
      <c r="D28" s="106"/>
      <c r="E28" s="106"/>
      <c r="F28" s="106"/>
      <c r="G28" s="106"/>
      <c r="H28" s="106"/>
      <c r="I28" s="106"/>
      <c r="J28" s="106"/>
    </row>
    <row r="29" spans="1:10" ht="22.5" hidden="1">
      <c r="A29" s="16"/>
      <c r="B29" s="17"/>
      <c r="C29" s="17"/>
      <c r="D29" s="17"/>
      <c r="E29" s="18"/>
      <c r="F29" s="18"/>
      <c r="G29" s="18"/>
      <c r="H29" s="19"/>
      <c r="I29" s="20"/>
      <c r="J29" s="21" t="s">
        <v>7</v>
      </c>
    </row>
    <row r="30" spans="1:10" ht="15.75" hidden="1">
      <c r="A30" s="107" t="s">
        <v>0</v>
      </c>
      <c r="B30" s="107" t="s">
        <v>1</v>
      </c>
      <c r="C30" s="110" t="s">
        <v>8</v>
      </c>
      <c r="D30" s="111"/>
      <c r="E30" s="114" t="s">
        <v>18</v>
      </c>
      <c r="F30" s="114"/>
      <c r="G30" s="114"/>
      <c r="H30" s="114"/>
      <c r="I30" s="114"/>
      <c r="J30" s="114"/>
    </row>
    <row r="31" spans="1:10" ht="63" hidden="1">
      <c r="A31" s="108"/>
      <c r="B31" s="108"/>
      <c r="C31" s="112"/>
      <c r="D31" s="113"/>
      <c r="E31" s="115" t="s">
        <v>2</v>
      </c>
      <c r="F31" s="116"/>
      <c r="G31" s="116"/>
      <c r="H31" s="116"/>
      <c r="I31" s="29" t="s">
        <v>9</v>
      </c>
      <c r="J31" s="117" t="s">
        <v>11</v>
      </c>
    </row>
    <row r="32" spans="1:10" ht="78.75" hidden="1" thickBot="1">
      <c r="A32" s="109"/>
      <c r="B32" s="109"/>
      <c r="C32" s="22" t="s">
        <v>10</v>
      </c>
      <c r="D32" s="22" t="s">
        <v>10</v>
      </c>
      <c r="E32" s="33" t="s">
        <v>14</v>
      </c>
      <c r="F32" s="36"/>
      <c r="G32" s="36"/>
      <c r="H32" s="34" t="s">
        <v>3</v>
      </c>
      <c r="I32" s="22" t="s">
        <v>10</v>
      </c>
      <c r="J32" s="118"/>
    </row>
    <row r="33" spans="1:10" ht="18.75" hidden="1">
      <c r="A33" s="5">
        <v>8320200000</v>
      </c>
      <c r="B33" s="5" t="s">
        <v>12</v>
      </c>
      <c r="C33" s="23"/>
      <c r="D33" s="23"/>
      <c r="E33" s="31">
        <v>913</v>
      </c>
      <c r="F33" s="32"/>
      <c r="G33" s="32"/>
      <c r="H33" s="32"/>
      <c r="I33" s="24"/>
      <c r="J33" s="30">
        <f aca="true" t="shared" si="0" ref="J33:J39">E33+H33</f>
        <v>913</v>
      </c>
    </row>
    <row r="34" spans="1:10" ht="18.75" hidden="1">
      <c r="A34" s="5">
        <v>8533000000</v>
      </c>
      <c r="B34" s="5" t="s">
        <v>13</v>
      </c>
      <c r="C34" s="23"/>
      <c r="D34" s="23"/>
      <c r="E34" s="31">
        <v>4137</v>
      </c>
      <c r="F34" s="32"/>
      <c r="G34" s="32"/>
      <c r="H34" s="32">
        <v>230.5</v>
      </c>
      <c r="I34" s="24"/>
      <c r="J34" s="30">
        <f t="shared" si="0"/>
        <v>4367.5</v>
      </c>
    </row>
    <row r="35" spans="1:10" ht="36.75" hidden="1">
      <c r="A35" s="5"/>
      <c r="B35" s="10" t="s">
        <v>5</v>
      </c>
      <c r="C35" s="23"/>
      <c r="D35" s="23"/>
      <c r="E35" s="9"/>
      <c r="F35" s="8"/>
      <c r="G35" s="8"/>
      <c r="H35" s="8">
        <v>100</v>
      </c>
      <c r="I35" s="24"/>
      <c r="J35" s="30">
        <f t="shared" si="0"/>
        <v>100</v>
      </c>
    </row>
    <row r="36" spans="1:10" ht="36.75" hidden="1">
      <c r="A36" s="5"/>
      <c r="B36" s="10" t="s">
        <v>6</v>
      </c>
      <c r="C36" s="23"/>
      <c r="D36" s="23"/>
      <c r="E36" s="9"/>
      <c r="F36" s="8"/>
      <c r="G36" s="8"/>
      <c r="H36" s="8">
        <v>200</v>
      </c>
      <c r="I36" s="24"/>
      <c r="J36" s="30">
        <f t="shared" si="0"/>
        <v>200</v>
      </c>
    </row>
    <row r="37" spans="1:10" ht="36.75" hidden="1">
      <c r="A37" s="5"/>
      <c r="B37" s="10" t="s">
        <v>20</v>
      </c>
      <c r="C37" s="23"/>
      <c r="D37" s="23"/>
      <c r="E37" s="9"/>
      <c r="F37" s="8"/>
      <c r="G37" s="8"/>
      <c r="H37" s="8">
        <v>50</v>
      </c>
      <c r="I37" s="24"/>
      <c r="J37" s="30">
        <f t="shared" si="0"/>
        <v>50</v>
      </c>
    </row>
    <row r="38" spans="1:10" ht="18.75" hidden="1">
      <c r="A38" s="5"/>
      <c r="B38" s="10" t="s">
        <v>21</v>
      </c>
      <c r="C38" s="23"/>
      <c r="D38" s="23"/>
      <c r="E38" s="9"/>
      <c r="F38" s="8"/>
      <c r="G38" s="8"/>
      <c r="H38" s="8">
        <v>40</v>
      </c>
      <c r="I38" s="24"/>
      <c r="J38" s="30">
        <f t="shared" si="0"/>
        <v>40</v>
      </c>
    </row>
    <row r="39" spans="1:10" ht="18.75" hidden="1">
      <c r="A39" s="25"/>
      <c r="B39" s="26" t="s">
        <v>4</v>
      </c>
      <c r="C39" s="23"/>
      <c r="D39" s="23"/>
      <c r="E39" s="27">
        <f>SUM(E33:E36)</f>
        <v>5050</v>
      </c>
      <c r="F39" s="27"/>
      <c r="G39" s="27"/>
      <c r="H39" s="27">
        <f>SUM(H33:H38)</f>
        <v>620.5</v>
      </c>
      <c r="I39" s="24"/>
      <c r="J39" s="30">
        <f t="shared" si="0"/>
        <v>5670.5</v>
      </c>
    </row>
    <row r="40" ht="12.75" hidden="1"/>
    <row r="41" ht="12.75" hidden="1"/>
    <row r="42" spans="1:10" ht="18.75" hidden="1">
      <c r="A42" s="11" t="s">
        <v>15</v>
      </c>
      <c r="B42" s="12"/>
      <c r="C42" s="13"/>
      <c r="D42" s="14"/>
      <c r="E42" s="28"/>
      <c r="F42" s="28"/>
      <c r="G42" s="28"/>
      <c r="H42" s="14"/>
      <c r="I42" s="15"/>
      <c r="J42" s="15"/>
    </row>
    <row r="43" ht="18.75" hidden="1">
      <c r="H43" s="35" t="s">
        <v>16</v>
      </c>
    </row>
    <row r="44" spans="1:10" ht="60.75" customHeight="1" hidden="1">
      <c r="A44" s="1"/>
      <c r="B44" s="2"/>
      <c r="C44" s="3"/>
      <c r="D44" s="4"/>
      <c r="E44" s="105" t="s">
        <v>23</v>
      </c>
      <c r="F44" s="105"/>
      <c r="G44" s="105"/>
      <c r="H44" s="105"/>
      <c r="I44" s="105"/>
      <c r="J44" s="105"/>
    </row>
    <row r="45" spans="1:8" ht="12.75" hidden="1">
      <c r="A45" s="6"/>
      <c r="B45" s="6"/>
      <c r="C45" s="7"/>
      <c r="D45" s="6"/>
      <c r="E45" s="6"/>
      <c r="F45" s="6"/>
      <c r="G45" s="6"/>
      <c r="H45" s="6"/>
    </row>
    <row r="46" spans="1:8" ht="12.75" hidden="1">
      <c r="A46" s="6"/>
      <c r="B46" s="6"/>
      <c r="C46" s="7"/>
      <c r="D46" s="6"/>
      <c r="E46" s="6"/>
      <c r="F46" s="6"/>
      <c r="G46" s="6"/>
      <c r="H46" s="6"/>
    </row>
    <row r="47" ht="12.75" hidden="1"/>
    <row r="48" ht="12.75" hidden="1"/>
    <row r="49" ht="12.75" hidden="1"/>
    <row r="50" spans="1:10" ht="39" customHeight="1" hidden="1">
      <c r="A50" s="106" t="s">
        <v>17</v>
      </c>
      <c r="B50" s="106"/>
      <c r="C50" s="106"/>
      <c r="D50" s="106"/>
      <c r="E50" s="106"/>
      <c r="F50" s="106"/>
      <c r="G50" s="106"/>
      <c r="H50" s="106"/>
      <c r="I50" s="106"/>
      <c r="J50" s="106"/>
    </row>
    <row r="51" spans="1:10" ht="22.5" hidden="1">
      <c r="A51" s="16"/>
      <c r="B51" s="17"/>
      <c r="C51" s="17"/>
      <c r="D51" s="17"/>
      <c r="E51" s="18"/>
      <c r="F51" s="18"/>
      <c r="G51" s="18"/>
      <c r="H51" s="19"/>
      <c r="I51" s="20"/>
      <c r="J51" s="21" t="s">
        <v>7</v>
      </c>
    </row>
    <row r="52" spans="1:10" ht="15.75" hidden="1">
      <c r="A52" s="107" t="s">
        <v>0</v>
      </c>
      <c r="B52" s="107" t="s">
        <v>1</v>
      </c>
      <c r="C52" s="110" t="s">
        <v>8</v>
      </c>
      <c r="D52" s="111"/>
      <c r="E52" s="114" t="s">
        <v>18</v>
      </c>
      <c r="F52" s="114"/>
      <c r="G52" s="114"/>
      <c r="H52" s="114"/>
      <c r="I52" s="114"/>
      <c r="J52" s="114"/>
    </row>
    <row r="53" spans="1:10" ht="63" hidden="1">
      <c r="A53" s="108"/>
      <c r="B53" s="108"/>
      <c r="C53" s="112"/>
      <c r="D53" s="113"/>
      <c r="E53" s="115" t="s">
        <v>2</v>
      </c>
      <c r="F53" s="116"/>
      <c r="G53" s="116"/>
      <c r="H53" s="116"/>
      <c r="I53" s="29" t="s">
        <v>9</v>
      </c>
      <c r="J53" s="117" t="s">
        <v>11</v>
      </c>
    </row>
    <row r="54" spans="1:10" ht="78.75" hidden="1" thickBot="1">
      <c r="A54" s="109"/>
      <c r="B54" s="109"/>
      <c r="C54" s="22" t="s">
        <v>10</v>
      </c>
      <c r="D54" s="22" t="s">
        <v>10</v>
      </c>
      <c r="E54" s="33" t="s">
        <v>14</v>
      </c>
      <c r="F54" s="36"/>
      <c r="G54" s="36"/>
      <c r="H54" s="34" t="s">
        <v>3</v>
      </c>
      <c r="I54" s="22" t="s">
        <v>10</v>
      </c>
      <c r="J54" s="118"/>
    </row>
    <row r="55" spans="1:10" ht="18.75" hidden="1">
      <c r="A55" s="5">
        <v>8320200000</v>
      </c>
      <c r="B55" s="5" t="s">
        <v>12</v>
      </c>
      <c r="C55" s="23"/>
      <c r="D55" s="23"/>
      <c r="E55" s="31">
        <v>913</v>
      </c>
      <c r="F55" s="32"/>
      <c r="G55" s="32"/>
      <c r="H55" s="32">
        <v>216.7</v>
      </c>
      <c r="I55" s="24"/>
      <c r="J55" s="30">
        <f aca="true" t="shared" si="1" ref="J55:J61">E55+H55</f>
        <v>1129.7</v>
      </c>
    </row>
    <row r="56" spans="1:10" ht="18.75" hidden="1">
      <c r="A56" s="5">
        <v>8533000000</v>
      </c>
      <c r="B56" s="5" t="s">
        <v>13</v>
      </c>
      <c r="C56" s="23"/>
      <c r="D56" s="23"/>
      <c r="E56" s="31">
        <v>4137</v>
      </c>
      <c r="F56" s="32"/>
      <c r="G56" s="32"/>
      <c r="H56" s="32">
        <f>230.5+70</f>
        <v>300.5</v>
      </c>
      <c r="I56" s="24"/>
      <c r="J56" s="30">
        <f t="shared" si="1"/>
        <v>4437.5</v>
      </c>
    </row>
    <row r="57" spans="1:10" ht="36.75" hidden="1">
      <c r="A57" s="5"/>
      <c r="B57" s="10" t="s">
        <v>5</v>
      </c>
      <c r="C57" s="23"/>
      <c r="D57" s="23"/>
      <c r="E57" s="9"/>
      <c r="F57" s="8"/>
      <c r="G57" s="8"/>
      <c r="H57" s="8">
        <v>100</v>
      </c>
      <c r="I57" s="24"/>
      <c r="J57" s="30">
        <f t="shared" si="1"/>
        <v>100</v>
      </c>
    </row>
    <row r="58" spans="1:10" ht="36.75" hidden="1">
      <c r="A58" s="5"/>
      <c r="B58" s="10" t="s">
        <v>6</v>
      </c>
      <c r="C58" s="23"/>
      <c r="D58" s="23"/>
      <c r="E58" s="9"/>
      <c r="F58" s="8"/>
      <c r="G58" s="8"/>
      <c r="H58" s="8">
        <v>200</v>
      </c>
      <c r="I58" s="24"/>
      <c r="J58" s="30">
        <f t="shared" si="1"/>
        <v>200</v>
      </c>
    </row>
    <row r="59" spans="1:10" ht="36.75" hidden="1">
      <c r="A59" s="5"/>
      <c r="B59" s="10" t="s">
        <v>20</v>
      </c>
      <c r="C59" s="23"/>
      <c r="D59" s="23"/>
      <c r="E59" s="9"/>
      <c r="F59" s="8"/>
      <c r="G59" s="8"/>
      <c r="H59" s="8">
        <v>50</v>
      </c>
      <c r="I59" s="24"/>
      <c r="J59" s="30">
        <f t="shared" si="1"/>
        <v>50</v>
      </c>
    </row>
    <row r="60" spans="1:10" ht="18.75" hidden="1">
      <c r="A60" s="5"/>
      <c r="B60" s="10" t="s">
        <v>21</v>
      </c>
      <c r="C60" s="23"/>
      <c r="D60" s="23"/>
      <c r="E60" s="9"/>
      <c r="F60" s="8"/>
      <c r="G60" s="8"/>
      <c r="H60" s="8">
        <v>40</v>
      </c>
      <c r="I60" s="24"/>
      <c r="J60" s="30">
        <f t="shared" si="1"/>
        <v>40</v>
      </c>
    </row>
    <row r="61" spans="1:10" ht="18.75" hidden="1">
      <c r="A61" s="25"/>
      <c r="B61" s="26" t="s">
        <v>4</v>
      </c>
      <c r="C61" s="23"/>
      <c r="D61" s="23"/>
      <c r="E61" s="27">
        <f>SUM(E55:E58)</f>
        <v>5050</v>
      </c>
      <c r="F61" s="27"/>
      <c r="G61" s="27"/>
      <c r="H61" s="27">
        <f>SUM(H55:H60)</f>
        <v>907.2</v>
      </c>
      <c r="I61" s="24"/>
      <c r="J61" s="30">
        <f t="shared" si="1"/>
        <v>5957.2</v>
      </c>
    </row>
    <row r="62" ht="12.75" hidden="1"/>
    <row r="63" ht="12.75" hidden="1"/>
    <row r="64" spans="1:10" ht="18.75" hidden="1">
      <c r="A64" s="11" t="s">
        <v>15</v>
      </c>
      <c r="B64" s="12"/>
      <c r="C64" s="13"/>
      <c r="D64" s="14"/>
      <c r="E64" s="28"/>
      <c r="F64" s="28"/>
      <c r="G64" s="28"/>
      <c r="H64" s="14"/>
      <c r="I64" s="15"/>
      <c r="J64" s="15"/>
    </row>
    <row r="65" ht="18.75" hidden="1">
      <c r="H65" s="35" t="s">
        <v>16</v>
      </c>
    </row>
    <row r="66" spans="1:10" ht="58.5" customHeight="1" hidden="1">
      <c r="A66" s="1"/>
      <c r="B66" s="2"/>
      <c r="C66" s="3"/>
      <c r="D66" s="4"/>
      <c r="E66" s="105" t="s">
        <v>26</v>
      </c>
      <c r="F66" s="105"/>
      <c r="G66" s="105"/>
      <c r="H66" s="105"/>
      <c r="I66" s="105"/>
      <c r="J66" s="105"/>
    </row>
    <row r="67" spans="1:8" ht="12.75" hidden="1">
      <c r="A67" s="6"/>
      <c r="B67" s="6"/>
      <c r="C67" s="7"/>
      <c r="D67" s="6"/>
      <c r="E67" s="6"/>
      <c r="F67" s="6"/>
      <c r="G67" s="6"/>
      <c r="H67" s="6"/>
    </row>
    <row r="68" spans="1:8" ht="12.75" hidden="1">
      <c r="A68" s="6"/>
      <c r="B68" s="6"/>
      <c r="C68" s="7"/>
      <c r="D68" s="6"/>
      <c r="E68" s="6"/>
      <c r="F68" s="6"/>
      <c r="G68" s="6"/>
      <c r="H68" s="6"/>
    </row>
    <row r="69" ht="12.75" hidden="1"/>
    <row r="70" ht="12.75" hidden="1"/>
    <row r="71" ht="12.75" hidden="1"/>
    <row r="72" spans="1:10" ht="50.25" customHeight="1" hidden="1">
      <c r="A72" s="106" t="s">
        <v>17</v>
      </c>
      <c r="B72" s="106"/>
      <c r="C72" s="106"/>
      <c r="D72" s="106"/>
      <c r="E72" s="106"/>
      <c r="F72" s="106"/>
      <c r="G72" s="106"/>
      <c r="H72" s="106"/>
      <c r="I72" s="106"/>
      <c r="J72" s="106"/>
    </row>
    <row r="73" spans="1:10" ht="22.5" hidden="1">
      <c r="A73" s="16"/>
      <c r="B73" s="17"/>
      <c r="C73" s="17"/>
      <c r="D73" s="17"/>
      <c r="E73" s="18"/>
      <c r="F73" s="18"/>
      <c r="G73" s="18"/>
      <c r="H73" s="19"/>
      <c r="I73" s="20"/>
      <c r="J73" s="21" t="s">
        <v>7</v>
      </c>
    </row>
    <row r="74" spans="1:10" ht="15.75" hidden="1">
      <c r="A74" s="107" t="s">
        <v>0</v>
      </c>
      <c r="B74" s="107" t="s">
        <v>1</v>
      </c>
      <c r="C74" s="110" t="s">
        <v>8</v>
      </c>
      <c r="D74" s="111"/>
      <c r="E74" s="114" t="s">
        <v>18</v>
      </c>
      <c r="F74" s="114"/>
      <c r="G74" s="114"/>
      <c r="H74" s="114"/>
      <c r="I74" s="114"/>
      <c r="J74" s="114"/>
    </row>
    <row r="75" spans="1:10" ht="63" hidden="1">
      <c r="A75" s="108"/>
      <c r="B75" s="108"/>
      <c r="C75" s="112"/>
      <c r="D75" s="113"/>
      <c r="E75" s="115" t="s">
        <v>2</v>
      </c>
      <c r="F75" s="116"/>
      <c r="G75" s="116"/>
      <c r="H75" s="116"/>
      <c r="I75" s="29" t="s">
        <v>9</v>
      </c>
      <c r="J75" s="117" t="s">
        <v>11</v>
      </c>
    </row>
    <row r="76" spans="1:10" ht="78.75" hidden="1" thickBot="1">
      <c r="A76" s="109"/>
      <c r="B76" s="109"/>
      <c r="C76" s="22" t="s">
        <v>10</v>
      </c>
      <c r="D76" s="22" t="s">
        <v>10</v>
      </c>
      <c r="E76" s="33" t="s">
        <v>14</v>
      </c>
      <c r="F76" s="36"/>
      <c r="G76" s="36"/>
      <c r="H76" s="34" t="s">
        <v>3</v>
      </c>
      <c r="I76" s="22" t="s">
        <v>10</v>
      </c>
      <c r="J76" s="118"/>
    </row>
    <row r="77" spans="1:10" ht="18.75" hidden="1">
      <c r="A77" s="48">
        <v>8100000000</v>
      </c>
      <c r="B77" s="49" t="s">
        <v>24</v>
      </c>
      <c r="C77" s="22"/>
      <c r="D77" s="22"/>
      <c r="E77" s="36"/>
      <c r="F77" s="36"/>
      <c r="G77" s="36"/>
      <c r="H77" s="51">
        <v>1000</v>
      </c>
      <c r="I77" s="22"/>
      <c r="J77" s="50">
        <v>1000</v>
      </c>
    </row>
    <row r="78" spans="1:10" ht="15.75" hidden="1">
      <c r="A78" s="37">
        <v>8320200000</v>
      </c>
      <c r="B78" s="37" t="s">
        <v>12</v>
      </c>
      <c r="C78" s="38"/>
      <c r="D78" s="38"/>
      <c r="E78" s="39">
        <f>913+456.5</f>
        <v>1369.5</v>
      </c>
      <c r="F78" s="40"/>
      <c r="G78" s="40"/>
      <c r="H78" s="40">
        <f>216.7+165.1</f>
        <v>381.79999999999995</v>
      </c>
      <c r="I78" s="41"/>
      <c r="J78" s="42">
        <f aca="true" t="shared" si="2" ref="J78:J85">E78+H78</f>
        <v>1751.3</v>
      </c>
    </row>
    <row r="79" spans="1:10" ht="15.75" hidden="1">
      <c r="A79" s="37">
        <v>8533000000</v>
      </c>
      <c r="B79" s="37" t="s">
        <v>13</v>
      </c>
      <c r="C79" s="38"/>
      <c r="D79" s="38"/>
      <c r="E79" s="39">
        <v>4137</v>
      </c>
      <c r="F79" s="40"/>
      <c r="G79" s="40"/>
      <c r="H79" s="40">
        <f>230.5+70+386.1</f>
        <v>686.6</v>
      </c>
      <c r="I79" s="41"/>
      <c r="J79" s="42">
        <f t="shared" si="2"/>
        <v>4823.6</v>
      </c>
    </row>
    <row r="80" spans="1:10" ht="31.5" hidden="1">
      <c r="A80" s="37"/>
      <c r="B80" s="43" t="s">
        <v>5</v>
      </c>
      <c r="C80" s="38"/>
      <c r="D80" s="38"/>
      <c r="E80" s="44"/>
      <c r="F80" s="45"/>
      <c r="G80" s="45"/>
      <c r="H80" s="45">
        <v>200</v>
      </c>
      <c r="I80" s="41"/>
      <c r="J80" s="42">
        <f t="shared" si="2"/>
        <v>200</v>
      </c>
    </row>
    <row r="81" spans="1:10" ht="31.5" hidden="1">
      <c r="A81" s="37"/>
      <c r="B81" s="43" t="s">
        <v>6</v>
      </c>
      <c r="C81" s="38"/>
      <c r="D81" s="38"/>
      <c r="E81" s="44"/>
      <c r="F81" s="45"/>
      <c r="G81" s="45"/>
      <c r="H81" s="45">
        <v>200</v>
      </c>
      <c r="I81" s="41"/>
      <c r="J81" s="42">
        <f t="shared" si="2"/>
        <v>200</v>
      </c>
    </row>
    <row r="82" spans="1:10" ht="31.5" hidden="1">
      <c r="A82" s="37"/>
      <c r="B82" s="43" t="s">
        <v>20</v>
      </c>
      <c r="C82" s="38"/>
      <c r="D82" s="38"/>
      <c r="E82" s="44"/>
      <c r="F82" s="45"/>
      <c r="G82" s="45"/>
      <c r="H82" s="45">
        <v>100</v>
      </c>
      <c r="I82" s="41"/>
      <c r="J82" s="42">
        <f t="shared" si="2"/>
        <v>100</v>
      </c>
    </row>
    <row r="83" spans="1:10" ht="15.75" hidden="1">
      <c r="A83" s="37"/>
      <c r="B83" s="43" t="s">
        <v>21</v>
      </c>
      <c r="C83" s="38"/>
      <c r="D83" s="38"/>
      <c r="E83" s="44"/>
      <c r="F83" s="45"/>
      <c r="G83" s="45"/>
      <c r="H83" s="45">
        <v>40</v>
      </c>
      <c r="I83" s="41"/>
      <c r="J83" s="42">
        <f t="shared" si="2"/>
        <v>40</v>
      </c>
    </row>
    <row r="84" spans="1:10" ht="15.75" hidden="1">
      <c r="A84" s="37"/>
      <c r="B84" s="43" t="s">
        <v>25</v>
      </c>
      <c r="C84" s="38"/>
      <c r="D84" s="38"/>
      <c r="E84" s="44"/>
      <c r="F84" s="45"/>
      <c r="G84" s="45"/>
      <c r="H84" s="45">
        <v>50</v>
      </c>
      <c r="I84" s="41"/>
      <c r="J84" s="42">
        <f t="shared" si="2"/>
        <v>50</v>
      </c>
    </row>
    <row r="85" spans="1:10" ht="15.75" hidden="1">
      <c r="A85" s="46"/>
      <c r="B85" s="46" t="s">
        <v>4</v>
      </c>
      <c r="C85" s="38"/>
      <c r="D85" s="38"/>
      <c r="E85" s="47">
        <f>SUM(E78:E81)</f>
        <v>5506.5</v>
      </c>
      <c r="F85" s="47"/>
      <c r="G85" s="47"/>
      <c r="H85" s="47">
        <f>SUM(H77:H84)</f>
        <v>2658.4</v>
      </c>
      <c r="I85" s="41"/>
      <c r="J85" s="42">
        <f t="shared" si="2"/>
        <v>8164.9</v>
      </c>
    </row>
    <row r="86" ht="12.75" hidden="1"/>
    <row r="87" ht="12.75" hidden="1"/>
    <row r="88" spans="1:10" ht="18.75" hidden="1">
      <c r="A88" s="11" t="s">
        <v>15</v>
      </c>
      <c r="B88" s="12"/>
      <c r="C88" s="13"/>
      <c r="D88" s="14"/>
      <c r="E88" s="28"/>
      <c r="F88" s="28"/>
      <c r="G88" s="28"/>
      <c r="H88" s="14"/>
      <c r="I88" s="15"/>
      <c r="J88" s="15"/>
    </row>
    <row r="89" ht="18.75" hidden="1">
      <c r="H89" s="35" t="s">
        <v>16</v>
      </c>
    </row>
    <row r="90" ht="12.75" hidden="1"/>
    <row r="91" spans="1:10" ht="62.25" customHeight="1" hidden="1">
      <c r="A91" s="1"/>
      <c r="B91" s="2"/>
      <c r="C91" s="3"/>
      <c r="D91" s="4"/>
      <c r="E91" s="105" t="s">
        <v>28</v>
      </c>
      <c r="F91" s="105"/>
      <c r="G91" s="105"/>
      <c r="H91" s="105"/>
      <c r="I91" s="105"/>
      <c r="J91" s="105"/>
    </row>
    <row r="92" spans="1:8" ht="12.75" hidden="1">
      <c r="A92" s="6"/>
      <c r="B92" s="6"/>
      <c r="C92" s="7"/>
      <c r="D92" s="6"/>
      <c r="E92" s="6"/>
      <c r="F92" s="6"/>
      <c r="G92" s="6"/>
      <c r="H92" s="6"/>
    </row>
    <row r="93" spans="1:8" ht="12.75" hidden="1">
      <c r="A93" s="6"/>
      <c r="B93" s="6"/>
      <c r="C93" s="7"/>
      <c r="D93" s="6"/>
      <c r="E93" s="6"/>
      <c r="F93" s="6"/>
      <c r="G93" s="6"/>
      <c r="H93" s="6"/>
    </row>
    <row r="94" ht="12.75" hidden="1"/>
    <row r="95" ht="12.75" hidden="1"/>
    <row r="96" ht="12.75" hidden="1"/>
    <row r="97" spans="1:10" ht="20.25" hidden="1">
      <c r="A97" s="106" t="s">
        <v>17</v>
      </c>
      <c r="B97" s="106"/>
      <c r="C97" s="106"/>
      <c r="D97" s="106"/>
      <c r="E97" s="106"/>
      <c r="F97" s="106"/>
      <c r="G97" s="106"/>
      <c r="H97" s="106"/>
      <c r="I97" s="106"/>
      <c r="J97" s="106"/>
    </row>
    <row r="98" spans="1:10" ht="22.5" hidden="1">
      <c r="A98" s="16"/>
      <c r="B98" s="17"/>
      <c r="C98" s="17"/>
      <c r="D98" s="17"/>
      <c r="E98" s="18"/>
      <c r="F98" s="18"/>
      <c r="G98" s="18"/>
      <c r="H98" s="19"/>
      <c r="I98" s="20"/>
      <c r="J98" s="21" t="s">
        <v>7</v>
      </c>
    </row>
    <row r="99" spans="1:10" ht="15.75" hidden="1">
      <c r="A99" s="107" t="s">
        <v>0</v>
      </c>
      <c r="B99" s="107" t="s">
        <v>1</v>
      </c>
      <c r="C99" s="110" t="s">
        <v>8</v>
      </c>
      <c r="D99" s="111"/>
      <c r="E99" s="114" t="s">
        <v>18</v>
      </c>
      <c r="F99" s="114"/>
      <c r="G99" s="114"/>
      <c r="H99" s="114"/>
      <c r="I99" s="114"/>
      <c r="J99" s="114"/>
    </row>
    <row r="100" spans="1:10" ht="63" hidden="1">
      <c r="A100" s="108"/>
      <c r="B100" s="108"/>
      <c r="C100" s="112"/>
      <c r="D100" s="113"/>
      <c r="E100" s="115" t="s">
        <v>2</v>
      </c>
      <c r="F100" s="116"/>
      <c r="G100" s="116"/>
      <c r="H100" s="116"/>
      <c r="I100" s="29" t="s">
        <v>9</v>
      </c>
      <c r="J100" s="117" t="s">
        <v>11</v>
      </c>
    </row>
    <row r="101" spans="1:10" ht="78.75" hidden="1" thickBot="1">
      <c r="A101" s="109"/>
      <c r="B101" s="109"/>
      <c r="C101" s="22" t="s">
        <v>10</v>
      </c>
      <c r="D101" s="22" t="s">
        <v>10</v>
      </c>
      <c r="E101" s="33" t="s">
        <v>14</v>
      </c>
      <c r="F101" s="36"/>
      <c r="G101" s="36"/>
      <c r="H101" s="34" t="s">
        <v>3</v>
      </c>
      <c r="I101" s="22" t="s">
        <v>10</v>
      </c>
      <c r="J101" s="118"/>
    </row>
    <row r="102" spans="1:10" ht="18.75" hidden="1">
      <c r="A102" s="48">
        <v>8100000000</v>
      </c>
      <c r="B102" s="49" t="s">
        <v>24</v>
      </c>
      <c r="C102" s="22"/>
      <c r="D102" s="22"/>
      <c r="E102" s="36"/>
      <c r="F102" s="36"/>
      <c r="G102" s="36"/>
      <c r="H102" s="51">
        <v>1000</v>
      </c>
      <c r="I102" s="22"/>
      <c r="J102" s="50">
        <v>1000</v>
      </c>
    </row>
    <row r="103" spans="1:10" ht="15.75" hidden="1">
      <c r="A103" s="37">
        <v>8320200000</v>
      </c>
      <c r="B103" s="37" t="s">
        <v>12</v>
      </c>
      <c r="C103" s="38"/>
      <c r="D103" s="38"/>
      <c r="E103" s="39">
        <f>913+456.5+152.1</f>
        <v>1521.6</v>
      </c>
      <c r="F103" s="40"/>
      <c r="G103" s="40"/>
      <c r="H103" s="40">
        <f>216.7+165.1+8.1</f>
        <v>389.9</v>
      </c>
      <c r="I103" s="41"/>
      <c r="J103" s="42">
        <f aca="true" t="shared" si="3" ref="J103:J111">E103+H103</f>
        <v>1911.5</v>
      </c>
    </row>
    <row r="104" spans="1:10" ht="15.75" hidden="1">
      <c r="A104" s="37">
        <v>8533000000</v>
      </c>
      <c r="B104" s="37" t="s">
        <v>13</v>
      </c>
      <c r="C104" s="38"/>
      <c r="D104" s="38"/>
      <c r="E104" s="39">
        <v>4137</v>
      </c>
      <c r="F104" s="40"/>
      <c r="G104" s="40"/>
      <c r="H104" s="40">
        <f>230.5+70+386.1+100</f>
        <v>786.6</v>
      </c>
      <c r="I104" s="41"/>
      <c r="J104" s="42">
        <f t="shared" si="3"/>
        <v>4923.6</v>
      </c>
    </row>
    <row r="105" spans="1:10" ht="15.75" hidden="1">
      <c r="A105" s="37"/>
      <c r="B105" s="37" t="s">
        <v>27</v>
      </c>
      <c r="C105" s="38"/>
      <c r="D105" s="38"/>
      <c r="E105" s="39"/>
      <c r="F105" s="40"/>
      <c r="G105" s="40"/>
      <c r="H105" s="40">
        <v>2.5</v>
      </c>
      <c r="I105" s="41"/>
      <c r="J105" s="42">
        <f t="shared" si="3"/>
        <v>2.5</v>
      </c>
    </row>
    <row r="106" spans="1:10" ht="31.5" hidden="1">
      <c r="A106" s="37"/>
      <c r="B106" s="43" t="s">
        <v>5</v>
      </c>
      <c r="C106" s="38"/>
      <c r="D106" s="38"/>
      <c r="E106" s="44"/>
      <c r="F106" s="45"/>
      <c r="G106" s="45"/>
      <c r="H106" s="45">
        <v>200</v>
      </c>
      <c r="I106" s="41"/>
      <c r="J106" s="42">
        <f t="shared" si="3"/>
        <v>200</v>
      </c>
    </row>
    <row r="107" spans="1:10" ht="31.5" hidden="1">
      <c r="A107" s="37"/>
      <c r="B107" s="43" t="s">
        <v>6</v>
      </c>
      <c r="C107" s="38"/>
      <c r="D107" s="38"/>
      <c r="E107" s="44"/>
      <c r="F107" s="45"/>
      <c r="G107" s="45"/>
      <c r="H107" s="45">
        <v>300</v>
      </c>
      <c r="I107" s="41"/>
      <c r="J107" s="42">
        <f t="shared" si="3"/>
        <v>300</v>
      </c>
    </row>
    <row r="108" spans="1:10" ht="31.5" hidden="1">
      <c r="A108" s="37"/>
      <c r="B108" s="43" t="s">
        <v>20</v>
      </c>
      <c r="C108" s="38"/>
      <c r="D108" s="38"/>
      <c r="E108" s="44"/>
      <c r="F108" s="45"/>
      <c r="G108" s="45"/>
      <c r="H108" s="45">
        <v>100</v>
      </c>
      <c r="I108" s="41"/>
      <c r="J108" s="42">
        <f t="shared" si="3"/>
        <v>100</v>
      </c>
    </row>
    <row r="109" spans="1:10" ht="15.75" hidden="1">
      <c r="A109" s="37"/>
      <c r="B109" s="43" t="s">
        <v>21</v>
      </c>
      <c r="C109" s="38"/>
      <c r="D109" s="38"/>
      <c r="E109" s="44"/>
      <c r="F109" s="45"/>
      <c r="G109" s="45"/>
      <c r="H109" s="45">
        <v>40</v>
      </c>
      <c r="I109" s="41"/>
      <c r="J109" s="42">
        <f t="shared" si="3"/>
        <v>40</v>
      </c>
    </row>
    <row r="110" spans="1:10" ht="15.75" hidden="1">
      <c r="A110" s="37"/>
      <c r="B110" s="43" t="s">
        <v>25</v>
      </c>
      <c r="C110" s="38"/>
      <c r="D110" s="38"/>
      <c r="E110" s="44"/>
      <c r="F110" s="45"/>
      <c r="G110" s="45"/>
      <c r="H110" s="45">
        <v>50</v>
      </c>
      <c r="I110" s="41"/>
      <c r="J110" s="42">
        <f t="shared" si="3"/>
        <v>50</v>
      </c>
    </row>
    <row r="111" spans="1:10" ht="15.75" hidden="1">
      <c r="A111" s="46"/>
      <c r="B111" s="46" t="s">
        <v>4</v>
      </c>
      <c r="C111" s="38"/>
      <c r="D111" s="38"/>
      <c r="E111" s="47">
        <f>SUM(E103:E107)</f>
        <v>5658.6</v>
      </c>
      <c r="F111" s="47"/>
      <c r="G111" s="47"/>
      <c r="H111" s="47">
        <f>SUM(H102:H110)</f>
        <v>2869</v>
      </c>
      <c r="I111" s="41"/>
      <c r="J111" s="42">
        <f t="shared" si="3"/>
        <v>8527.6</v>
      </c>
    </row>
    <row r="112" ht="12.75" hidden="1"/>
    <row r="113" ht="12.75" hidden="1"/>
    <row r="114" spans="1:10" ht="18.75" hidden="1">
      <c r="A114" s="11" t="s">
        <v>15</v>
      </c>
      <c r="B114" s="12"/>
      <c r="C114" s="13"/>
      <c r="D114" s="14"/>
      <c r="E114" s="28"/>
      <c r="F114" s="28"/>
      <c r="G114" s="28"/>
      <c r="H114" s="14"/>
      <c r="I114" s="15"/>
      <c r="J114" s="15"/>
    </row>
    <row r="115" ht="18.75" hidden="1">
      <c r="H115" s="35" t="s">
        <v>16</v>
      </c>
    </row>
    <row r="116" ht="12.75" hidden="1"/>
    <row r="118" spans="1:26" ht="15">
      <c r="A118" s="1"/>
      <c r="B118" s="2"/>
      <c r="C118" s="3"/>
      <c r="D118" s="4"/>
      <c r="E118" s="105" t="s">
        <v>64</v>
      </c>
      <c r="F118" s="105"/>
      <c r="G118" s="105"/>
      <c r="H118" s="105"/>
      <c r="I118" s="105"/>
      <c r="J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72"/>
      <c r="Z118" s="72"/>
    </row>
    <row r="119" spans="1:27" ht="12.75" customHeight="1">
      <c r="A119" s="6"/>
      <c r="B119" s="6"/>
      <c r="C119" s="7"/>
      <c r="D119" s="6"/>
      <c r="E119" s="120" t="s">
        <v>65</v>
      </c>
      <c r="F119" s="120"/>
      <c r="G119" s="120"/>
      <c r="H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</row>
    <row r="120" spans="1:27" ht="12.75">
      <c r="A120" s="6"/>
      <c r="B120" s="6"/>
      <c r="C120" s="7"/>
      <c r="D120" s="6"/>
      <c r="E120" s="120"/>
      <c r="F120" s="120"/>
      <c r="G120" s="120"/>
      <c r="H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</row>
    <row r="121" spans="5:27" ht="12.75">
      <c r="E121" s="120"/>
      <c r="F121" s="120"/>
      <c r="G121" s="120"/>
      <c r="H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</row>
    <row r="122" spans="5:27" ht="12.75">
      <c r="E122" s="121" t="s">
        <v>66</v>
      </c>
      <c r="F122" s="121"/>
      <c r="G122" s="121"/>
      <c r="H122" s="121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</row>
    <row r="124" spans="1:23" ht="40.5" customHeight="1">
      <c r="A124" s="106" t="s">
        <v>63</v>
      </c>
      <c r="B124" s="106"/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73"/>
      <c r="R124" s="73"/>
      <c r="S124" s="73"/>
      <c r="T124" s="73"/>
      <c r="U124" s="73"/>
      <c r="V124" s="73"/>
      <c r="W124" s="73"/>
    </row>
    <row r="125" spans="1:28" ht="22.5">
      <c r="A125" s="16"/>
      <c r="B125" s="17"/>
      <c r="C125" s="17"/>
      <c r="D125" s="17"/>
      <c r="E125" s="18"/>
      <c r="F125" s="18"/>
      <c r="G125" s="18"/>
      <c r="H125" s="19"/>
      <c r="I125" s="20"/>
      <c r="J125" s="21"/>
      <c r="L125" s="86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3"/>
      <c r="Y125" s="3"/>
      <c r="Z125" s="3"/>
      <c r="AA125" s="102"/>
      <c r="AB125" s="3"/>
    </row>
    <row r="126" spans="1:28" ht="15.75" customHeight="1">
      <c r="A126" s="107" t="s">
        <v>29</v>
      </c>
      <c r="B126" s="107" t="s">
        <v>30</v>
      </c>
      <c r="C126" s="114" t="s">
        <v>60</v>
      </c>
      <c r="D126" s="114"/>
      <c r="E126" s="114"/>
      <c r="F126" s="114"/>
      <c r="G126" s="114"/>
      <c r="H126" s="114"/>
      <c r="I126" s="114"/>
      <c r="J126" s="114"/>
      <c r="K126" s="114"/>
      <c r="L126" s="114" t="s">
        <v>35</v>
      </c>
      <c r="M126" s="114"/>
      <c r="N126" s="114"/>
      <c r="O126" s="114"/>
      <c r="P126" s="114"/>
      <c r="Q126" s="114"/>
      <c r="R126" s="114"/>
      <c r="S126" s="114"/>
      <c r="T126" s="114"/>
      <c r="U126" s="114"/>
      <c r="V126" s="114"/>
      <c r="W126" s="114"/>
      <c r="X126" s="125"/>
      <c r="Y126" s="125"/>
      <c r="Z126" s="125"/>
      <c r="AA126" s="126"/>
      <c r="AB126" s="3"/>
    </row>
    <row r="127" spans="1:28" ht="42.75" customHeight="1">
      <c r="A127" s="108"/>
      <c r="B127" s="108"/>
      <c r="C127" s="114" t="s">
        <v>31</v>
      </c>
      <c r="D127" s="114"/>
      <c r="E127" s="114"/>
      <c r="F127" s="114"/>
      <c r="G127" s="114"/>
      <c r="H127" s="114"/>
      <c r="I127" s="99" t="s">
        <v>34</v>
      </c>
      <c r="J127" s="114" t="s">
        <v>31</v>
      </c>
      <c r="K127" s="114"/>
      <c r="L127" s="114"/>
      <c r="M127" s="114"/>
      <c r="N127" s="114"/>
      <c r="O127" s="114"/>
      <c r="P127" s="114"/>
      <c r="Q127" s="114"/>
      <c r="R127" s="114"/>
      <c r="S127" s="114"/>
      <c r="T127" s="114"/>
      <c r="U127" s="95"/>
      <c r="V127" s="29"/>
      <c r="W127" s="99" t="s">
        <v>34</v>
      </c>
      <c r="X127" s="101"/>
      <c r="Y127" s="3"/>
      <c r="Z127" s="3"/>
      <c r="AA127" s="3"/>
      <c r="AB127" s="3"/>
    </row>
    <row r="128" spans="1:28" ht="29.25" customHeight="1">
      <c r="A128" s="108"/>
      <c r="B128" s="108"/>
      <c r="C128" s="114" t="s">
        <v>32</v>
      </c>
      <c r="D128" s="114"/>
      <c r="E128" s="114"/>
      <c r="F128" s="114"/>
      <c r="G128" s="114" t="s">
        <v>33</v>
      </c>
      <c r="H128" s="114"/>
      <c r="I128" s="99"/>
      <c r="J128" s="114" t="s">
        <v>51</v>
      </c>
      <c r="K128" s="114"/>
      <c r="L128" s="114"/>
      <c r="M128" s="114"/>
      <c r="N128" s="114"/>
      <c r="O128" s="114"/>
      <c r="P128" s="114"/>
      <c r="Q128" s="114"/>
      <c r="R128" s="114"/>
      <c r="S128" s="114"/>
      <c r="T128" s="114"/>
      <c r="U128" s="95" t="s">
        <v>53</v>
      </c>
      <c r="V128" s="100"/>
      <c r="W128" s="99"/>
      <c r="X128" s="101"/>
      <c r="Y128" s="3"/>
      <c r="Z128" s="3"/>
      <c r="AA128" s="3"/>
      <c r="AB128" s="3"/>
    </row>
    <row r="129" spans="1:28" ht="15.75" customHeight="1">
      <c r="A129" s="108"/>
      <c r="B129" s="108"/>
      <c r="C129" s="127" t="s">
        <v>54</v>
      </c>
      <c r="D129" s="128"/>
      <c r="E129" s="128"/>
      <c r="F129" s="128"/>
      <c r="G129" s="128"/>
      <c r="H129" s="128"/>
      <c r="I129" s="128"/>
      <c r="J129" s="129"/>
      <c r="K129" s="97"/>
      <c r="L129" s="122" t="s">
        <v>50</v>
      </c>
      <c r="M129" s="123"/>
      <c r="N129" s="123"/>
      <c r="O129" s="123"/>
      <c r="P129" s="123"/>
      <c r="Q129" s="123"/>
      <c r="R129" s="123"/>
      <c r="S129" s="123"/>
      <c r="T129" s="123"/>
      <c r="U129" s="123"/>
      <c r="V129" s="123"/>
      <c r="W129" s="123"/>
      <c r="X129" s="124"/>
      <c r="Y129" s="124"/>
      <c r="Z129" s="124"/>
      <c r="AA129" s="103"/>
      <c r="AB129" s="3"/>
    </row>
    <row r="130" spans="1:26" ht="88.5" customHeight="1">
      <c r="A130" s="109"/>
      <c r="B130" s="109"/>
      <c r="C130" s="56" t="s">
        <v>55</v>
      </c>
      <c r="D130" s="56" t="s">
        <v>56</v>
      </c>
      <c r="E130" s="79"/>
      <c r="F130" s="74" t="s">
        <v>62</v>
      </c>
      <c r="G130" s="56" t="s">
        <v>57</v>
      </c>
      <c r="H130" s="79"/>
      <c r="I130" s="98"/>
      <c r="J130" s="89" t="s">
        <v>37</v>
      </c>
      <c r="K130" s="79" t="s">
        <v>41</v>
      </c>
      <c r="L130" s="88" t="s">
        <v>42</v>
      </c>
      <c r="M130" s="79" t="s">
        <v>47</v>
      </c>
      <c r="N130" s="79" t="s">
        <v>48</v>
      </c>
      <c r="O130" s="79" t="s">
        <v>44</v>
      </c>
      <c r="P130" s="79" t="s">
        <v>49</v>
      </c>
      <c r="Q130" s="79" t="s">
        <v>45</v>
      </c>
      <c r="R130" s="79" t="s">
        <v>46</v>
      </c>
      <c r="S130" s="79" t="s">
        <v>43</v>
      </c>
      <c r="T130" s="104" t="s">
        <v>61</v>
      </c>
      <c r="U130" s="74" t="s">
        <v>52</v>
      </c>
      <c r="V130" s="91"/>
      <c r="W130" s="96"/>
      <c r="X130" s="101"/>
      <c r="Y130" s="3"/>
      <c r="Z130" s="3"/>
    </row>
    <row r="131" spans="1:23" ht="12.75" customHeight="1">
      <c r="A131" s="52">
        <v>1</v>
      </c>
      <c r="B131" s="52">
        <v>2</v>
      </c>
      <c r="C131" s="53">
        <v>5</v>
      </c>
      <c r="D131" s="53"/>
      <c r="E131" s="53"/>
      <c r="F131" s="53">
        <v>6</v>
      </c>
      <c r="G131" s="53">
        <v>7</v>
      </c>
      <c r="H131" s="54">
        <v>8</v>
      </c>
      <c r="I131" s="55">
        <v>9</v>
      </c>
      <c r="J131" s="53">
        <v>10</v>
      </c>
      <c r="K131" s="53">
        <v>11</v>
      </c>
      <c r="L131" s="53">
        <v>12</v>
      </c>
      <c r="M131" s="54">
        <v>13</v>
      </c>
      <c r="N131" s="54">
        <v>14</v>
      </c>
      <c r="O131" s="54">
        <v>15</v>
      </c>
      <c r="P131" s="54">
        <v>16</v>
      </c>
      <c r="Q131" s="54">
        <v>17</v>
      </c>
      <c r="R131" s="54">
        <v>18</v>
      </c>
      <c r="S131" s="54">
        <v>19</v>
      </c>
      <c r="T131" s="54">
        <v>20</v>
      </c>
      <c r="U131" s="53">
        <v>21</v>
      </c>
      <c r="V131" s="93">
        <v>22</v>
      </c>
      <c r="W131" s="55">
        <v>23</v>
      </c>
    </row>
    <row r="132" spans="1:23" ht="15.75">
      <c r="A132" s="48">
        <v>16100000000</v>
      </c>
      <c r="B132" s="49" t="s">
        <v>24</v>
      </c>
      <c r="C132" s="75"/>
      <c r="D132" s="75"/>
      <c r="E132" s="75"/>
      <c r="F132" s="76"/>
      <c r="G132" s="63">
        <v>0</v>
      </c>
      <c r="H132" s="64">
        <v>0</v>
      </c>
      <c r="I132" s="65"/>
      <c r="J132" s="61"/>
      <c r="K132" s="62"/>
      <c r="L132" s="63"/>
      <c r="M132" s="78"/>
      <c r="N132" s="78"/>
      <c r="O132" s="78"/>
      <c r="P132" s="78"/>
      <c r="Q132" s="78"/>
      <c r="R132" s="78"/>
      <c r="S132" s="78"/>
      <c r="T132" s="66"/>
      <c r="U132" s="92"/>
      <c r="V132" s="66"/>
      <c r="W132" s="67"/>
    </row>
    <row r="133" spans="1:23" ht="15.75" customHeight="1" hidden="1">
      <c r="A133" s="37">
        <v>8320200000</v>
      </c>
      <c r="B133" s="37" t="s">
        <v>12</v>
      </c>
      <c r="C133" s="68"/>
      <c r="D133" s="69"/>
      <c r="E133" s="69"/>
      <c r="F133" s="69"/>
      <c r="G133" s="70"/>
      <c r="H133" s="71"/>
      <c r="I133" s="67"/>
      <c r="J133" s="68"/>
      <c r="K133" s="69"/>
      <c r="L133" s="70"/>
      <c r="M133" s="71"/>
      <c r="N133" s="71"/>
      <c r="O133" s="71"/>
      <c r="P133" s="71"/>
      <c r="Q133" s="71"/>
      <c r="R133" s="71"/>
      <c r="S133" s="71"/>
      <c r="T133" s="71"/>
      <c r="U133" s="70"/>
      <c r="V133" s="71"/>
      <c r="W133" s="67"/>
    </row>
    <row r="134" spans="1:23" ht="15.75">
      <c r="A134" s="37">
        <v>16302200000</v>
      </c>
      <c r="B134" s="37" t="s">
        <v>38</v>
      </c>
      <c r="C134" s="77">
        <v>4550</v>
      </c>
      <c r="D134" s="85">
        <v>73848</v>
      </c>
      <c r="E134" s="85"/>
      <c r="F134" s="85">
        <v>78398</v>
      </c>
      <c r="G134" s="83"/>
      <c r="H134" s="71"/>
      <c r="I134" s="82">
        <v>78398</v>
      </c>
      <c r="J134" s="77"/>
      <c r="K134" s="69"/>
      <c r="L134" s="83"/>
      <c r="M134" s="84">
        <v>55267</v>
      </c>
      <c r="N134" s="84">
        <v>837230</v>
      </c>
      <c r="O134" s="84">
        <v>177388</v>
      </c>
      <c r="P134" s="84"/>
      <c r="Q134" s="84">
        <v>281500</v>
      </c>
      <c r="R134" s="84">
        <v>337086</v>
      </c>
      <c r="S134" s="84">
        <v>18856</v>
      </c>
      <c r="T134" s="84">
        <v>1707327</v>
      </c>
      <c r="U134" s="83"/>
      <c r="V134" s="84"/>
      <c r="W134" s="81">
        <v>1785725</v>
      </c>
    </row>
    <row r="135" spans="1:23" ht="15.75" customHeight="1" hidden="1">
      <c r="A135" s="37"/>
      <c r="B135" s="37" t="s">
        <v>27</v>
      </c>
      <c r="C135" s="68"/>
      <c r="D135" s="69"/>
      <c r="E135" s="69"/>
      <c r="F135" s="69"/>
      <c r="G135" s="70"/>
      <c r="H135" s="71"/>
      <c r="I135" s="67"/>
      <c r="J135" s="68"/>
      <c r="K135" s="69"/>
      <c r="L135" s="83"/>
      <c r="M135" s="84"/>
      <c r="N135" s="84"/>
      <c r="O135" s="84"/>
      <c r="P135" s="84"/>
      <c r="Q135" s="84"/>
      <c r="R135" s="84"/>
      <c r="S135" s="84"/>
      <c r="T135" s="84"/>
      <c r="U135" s="83"/>
      <c r="V135" s="84"/>
      <c r="W135" s="82"/>
    </row>
    <row r="136" spans="1:23" ht="31.5" customHeight="1" hidden="1">
      <c r="A136" s="37"/>
      <c r="B136" s="43" t="s">
        <v>5</v>
      </c>
      <c r="C136" s="68"/>
      <c r="D136" s="69"/>
      <c r="E136" s="69"/>
      <c r="F136" s="69"/>
      <c r="G136" s="70"/>
      <c r="H136" s="71"/>
      <c r="I136" s="67"/>
      <c r="J136" s="68"/>
      <c r="K136" s="69"/>
      <c r="L136" s="83"/>
      <c r="M136" s="84"/>
      <c r="N136" s="84"/>
      <c r="O136" s="84"/>
      <c r="P136" s="84"/>
      <c r="Q136" s="84"/>
      <c r="R136" s="84"/>
      <c r="S136" s="84"/>
      <c r="T136" s="84"/>
      <c r="U136" s="83"/>
      <c r="V136" s="84"/>
      <c r="W136" s="82"/>
    </row>
    <row r="137" spans="1:23" ht="31.5" customHeight="1" hidden="1">
      <c r="A137" s="37"/>
      <c r="B137" s="43" t="s">
        <v>6</v>
      </c>
      <c r="C137" s="68"/>
      <c r="D137" s="69"/>
      <c r="E137" s="69"/>
      <c r="F137" s="69"/>
      <c r="G137" s="70"/>
      <c r="H137" s="71"/>
      <c r="I137" s="67"/>
      <c r="J137" s="68"/>
      <c r="K137" s="69"/>
      <c r="L137" s="83"/>
      <c r="M137" s="84"/>
      <c r="N137" s="84"/>
      <c r="O137" s="84"/>
      <c r="P137" s="84"/>
      <c r="Q137" s="84"/>
      <c r="R137" s="84"/>
      <c r="S137" s="84"/>
      <c r="T137" s="84"/>
      <c r="U137" s="83"/>
      <c r="V137" s="84"/>
      <c r="W137" s="82"/>
    </row>
    <row r="138" spans="1:23" ht="31.5" customHeight="1" hidden="1">
      <c r="A138" s="37"/>
      <c r="B138" s="43" t="s">
        <v>20</v>
      </c>
      <c r="C138" s="68"/>
      <c r="D138" s="69"/>
      <c r="E138" s="69"/>
      <c r="F138" s="69"/>
      <c r="G138" s="70"/>
      <c r="H138" s="71"/>
      <c r="I138" s="67"/>
      <c r="J138" s="68"/>
      <c r="K138" s="69"/>
      <c r="L138" s="83"/>
      <c r="M138" s="84"/>
      <c r="N138" s="84"/>
      <c r="O138" s="84"/>
      <c r="P138" s="84"/>
      <c r="Q138" s="84"/>
      <c r="R138" s="84"/>
      <c r="S138" s="84"/>
      <c r="T138" s="84"/>
      <c r="U138" s="83"/>
      <c r="V138" s="84"/>
      <c r="W138" s="82"/>
    </row>
    <row r="139" spans="1:23" ht="15.75" customHeight="1" hidden="1">
      <c r="A139" s="37"/>
      <c r="B139" s="43" t="s">
        <v>21</v>
      </c>
      <c r="C139" s="68"/>
      <c r="D139" s="69"/>
      <c r="E139" s="69"/>
      <c r="F139" s="69"/>
      <c r="G139" s="70"/>
      <c r="H139" s="71"/>
      <c r="I139" s="67"/>
      <c r="J139" s="68"/>
      <c r="K139" s="69"/>
      <c r="L139" s="83"/>
      <c r="M139" s="84"/>
      <c r="N139" s="84"/>
      <c r="O139" s="84"/>
      <c r="P139" s="84"/>
      <c r="Q139" s="84"/>
      <c r="R139" s="84"/>
      <c r="S139" s="84"/>
      <c r="T139" s="84"/>
      <c r="U139" s="83"/>
      <c r="V139" s="84"/>
      <c r="W139" s="82"/>
    </row>
    <row r="140" spans="1:23" ht="15.75" customHeight="1" hidden="1">
      <c r="A140" s="37"/>
      <c r="B140" s="43" t="s">
        <v>25</v>
      </c>
      <c r="C140" s="68"/>
      <c r="D140" s="69"/>
      <c r="E140" s="69"/>
      <c r="F140" s="69"/>
      <c r="G140" s="70"/>
      <c r="H140" s="71"/>
      <c r="I140" s="67"/>
      <c r="J140" s="68"/>
      <c r="K140" s="69"/>
      <c r="L140" s="83"/>
      <c r="M140" s="84"/>
      <c r="N140" s="84"/>
      <c r="O140" s="84"/>
      <c r="P140" s="84"/>
      <c r="Q140" s="84"/>
      <c r="R140" s="84"/>
      <c r="S140" s="84"/>
      <c r="T140" s="84"/>
      <c r="U140" s="83"/>
      <c r="V140" s="84"/>
      <c r="W140" s="82"/>
    </row>
    <row r="141" spans="1:23" ht="15.75">
      <c r="A141" s="37">
        <v>16533000000</v>
      </c>
      <c r="B141" s="43" t="s">
        <v>40</v>
      </c>
      <c r="C141" s="68"/>
      <c r="D141" s="69"/>
      <c r="E141" s="69"/>
      <c r="F141" s="69"/>
      <c r="G141" s="83">
        <v>380000</v>
      </c>
      <c r="H141" s="71"/>
      <c r="I141" s="82">
        <v>380000</v>
      </c>
      <c r="J141" s="68"/>
      <c r="K141" s="69"/>
      <c r="L141" s="83"/>
      <c r="M141" s="84"/>
      <c r="N141" s="84"/>
      <c r="O141" s="84"/>
      <c r="P141" s="84">
        <v>637016</v>
      </c>
      <c r="Q141" s="84"/>
      <c r="R141" s="84"/>
      <c r="S141" s="84"/>
      <c r="T141" s="84">
        <v>637016</v>
      </c>
      <c r="U141" s="83"/>
      <c r="V141" s="84"/>
      <c r="W141" s="82">
        <v>1017016</v>
      </c>
    </row>
    <row r="142" spans="1:23" ht="15.75">
      <c r="A142" s="37">
        <v>16206100000</v>
      </c>
      <c r="B142" s="43" t="s">
        <v>39</v>
      </c>
      <c r="C142" s="68"/>
      <c r="D142" s="69"/>
      <c r="E142" s="69"/>
      <c r="F142" s="69"/>
      <c r="G142" s="70"/>
      <c r="H142" s="84"/>
      <c r="I142" s="82"/>
      <c r="J142" s="68"/>
      <c r="K142" s="85">
        <v>12250</v>
      </c>
      <c r="L142" s="83">
        <v>99937</v>
      </c>
      <c r="M142" s="84"/>
      <c r="N142" s="84"/>
      <c r="O142" s="84"/>
      <c r="P142" s="84"/>
      <c r="Q142" s="84"/>
      <c r="R142" s="84"/>
      <c r="S142" s="84"/>
      <c r="T142" s="84">
        <v>112187</v>
      </c>
      <c r="U142" s="83">
        <v>2395</v>
      </c>
      <c r="V142" s="84"/>
      <c r="W142" s="82">
        <v>114582</v>
      </c>
    </row>
    <row r="143" spans="1:23" ht="15.75">
      <c r="A143" s="46"/>
      <c r="B143" s="46" t="s">
        <v>36</v>
      </c>
      <c r="C143" s="80">
        <v>4550</v>
      </c>
      <c r="D143" s="80">
        <v>73848</v>
      </c>
      <c r="E143" s="80"/>
      <c r="F143" s="80">
        <v>78398</v>
      </c>
      <c r="G143" s="83">
        <v>380000</v>
      </c>
      <c r="H143" s="71"/>
      <c r="I143" s="82">
        <v>458398</v>
      </c>
      <c r="J143" s="80"/>
      <c r="K143" s="80">
        <v>12250</v>
      </c>
      <c r="L143" s="83">
        <v>99937</v>
      </c>
      <c r="M143" s="84">
        <v>55267</v>
      </c>
      <c r="N143" s="84">
        <v>837230</v>
      </c>
      <c r="O143" s="84">
        <v>177388</v>
      </c>
      <c r="P143" s="84">
        <v>637016</v>
      </c>
      <c r="Q143" s="84">
        <v>281500</v>
      </c>
      <c r="R143" s="84">
        <v>337086</v>
      </c>
      <c r="S143" s="84">
        <v>18856</v>
      </c>
      <c r="T143" s="84">
        <v>2456530</v>
      </c>
      <c r="U143" s="83">
        <v>2395</v>
      </c>
      <c r="V143" s="84"/>
      <c r="W143" s="82">
        <v>2917323</v>
      </c>
    </row>
    <row r="145" spans="2:26" ht="12.75">
      <c r="B145" s="58"/>
      <c r="C145" s="59"/>
      <c r="D145" s="59"/>
      <c r="E145" s="59"/>
      <c r="F145" s="59"/>
      <c r="G145" s="59"/>
      <c r="Z145" s="3"/>
    </row>
    <row r="146" spans="1:26" ht="18.75">
      <c r="A146" s="11"/>
      <c r="B146" s="60"/>
      <c r="C146" s="59"/>
      <c r="D146" s="59"/>
      <c r="E146" s="59"/>
      <c r="F146" s="59"/>
      <c r="G146" s="59"/>
      <c r="H146" s="14"/>
      <c r="I146" s="15"/>
      <c r="J146" s="15"/>
      <c r="Z146" s="94"/>
    </row>
    <row r="147" spans="3:27" ht="18.75">
      <c r="C147" s="57"/>
      <c r="H147" s="35"/>
      <c r="AA147" s="87"/>
    </row>
    <row r="148" spans="1:2" ht="18.75">
      <c r="A148" s="14" t="s">
        <v>58</v>
      </c>
      <c r="B148" s="17"/>
    </row>
    <row r="149" spans="8:9" ht="18.75">
      <c r="H149" s="90" t="s">
        <v>59</v>
      </c>
      <c r="I149" s="17"/>
    </row>
  </sheetData>
  <sheetProtection/>
  <mergeCells count="57">
    <mergeCell ref="L126:AA126"/>
    <mergeCell ref="C127:H127"/>
    <mergeCell ref="C128:F128"/>
    <mergeCell ref="G128:H128"/>
    <mergeCell ref="C129:J129"/>
    <mergeCell ref="J127:T127"/>
    <mergeCell ref="J128:T128"/>
    <mergeCell ref="E118:J118"/>
    <mergeCell ref="E119:H121"/>
    <mergeCell ref="N118:X118"/>
    <mergeCell ref="O119:AA122"/>
    <mergeCell ref="A124:P124"/>
    <mergeCell ref="C126:K126"/>
    <mergeCell ref="E122:H122"/>
    <mergeCell ref="A126:A130"/>
    <mergeCell ref="B126:B130"/>
    <mergeCell ref="L129:Z129"/>
    <mergeCell ref="E44:J44"/>
    <mergeCell ref="A50:J50"/>
    <mergeCell ref="A52:A54"/>
    <mergeCell ref="B52:B54"/>
    <mergeCell ref="C52:D53"/>
    <mergeCell ref="E52:J52"/>
    <mergeCell ref="E53:H53"/>
    <mergeCell ref="J53:J54"/>
    <mergeCell ref="A28:J28"/>
    <mergeCell ref="A30:A32"/>
    <mergeCell ref="B30:B32"/>
    <mergeCell ref="C30:D31"/>
    <mergeCell ref="E30:J30"/>
    <mergeCell ref="E31:H31"/>
    <mergeCell ref="J31:J32"/>
    <mergeCell ref="E22:J22"/>
    <mergeCell ref="E1:H1"/>
    <mergeCell ref="A7:J7"/>
    <mergeCell ref="A9:A11"/>
    <mergeCell ref="B9:B11"/>
    <mergeCell ref="C9:D10"/>
    <mergeCell ref="E9:J9"/>
    <mergeCell ref="E10:H10"/>
    <mergeCell ref="J10:J11"/>
    <mergeCell ref="E66:J66"/>
    <mergeCell ref="A72:J72"/>
    <mergeCell ref="A74:A76"/>
    <mergeCell ref="B74:B76"/>
    <mergeCell ref="C74:D75"/>
    <mergeCell ref="E74:J74"/>
    <mergeCell ref="E75:H75"/>
    <mergeCell ref="J75:J76"/>
    <mergeCell ref="E91:J91"/>
    <mergeCell ref="A97:J97"/>
    <mergeCell ref="A99:A101"/>
    <mergeCell ref="B99:B101"/>
    <mergeCell ref="C99:D100"/>
    <mergeCell ref="E99:J99"/>
    <mergeCell ref="E100:H100"/>
    <mergeCell ref="J100:J101"/>
  </mergeCells>
  <printOptions/>
  <pageMargins left="0.1968503937007874" right="0" top="0.5905511811023623" bottom="0" header="0.5905511811023623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XTreme.ws</dc:creator>
  <cp:keywords/>
  <dc:description/>
  <cp:lastModifiedBy>Admin</cp:lastModifiedBy>
  <cp:lastPrinted>2019-12-26T12:01:33Z</cp:lastPrinted>
  <dcterms:created xsi:type="dcterms:W3CDTF">2016-05-24T15:00:30Z</dcterms:created>
  <dcterms:modified xsi:type="dcterms:W3CDTF">2019-12-27T13:15:21Z</dcterms:modified>
  <cp:category/>
  <cp:version/>
  <cp:contentType/>
  <cp:contentStatus/>
</cp:coreProperties>
</file>